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ing a cocktail" sheetId="1" r:id="rId4"/>
  </sheets>
  <definedNames/>
  <calcPr/>
  <extLst>
    <ext uri="GoogleSheetsCustomDataVersion1">
      <go:sheetsCustomData xmlns:go="http://customooxmlschemas.google.com/" r:id="rId5" roundtripDataSignature="AMtx7mihPrjp5Ir1LeIE8IMuUQUav8wb2g=="/>
    </ext>
  </extLst>
</workbook>
</file>

<file path=xl/sharedStrings.xml><?xml version="1.0" encoding="utf-8"?>
<sst xmlns="http://schemas.openxmlformats.org/spreadsheetml/2006/main" count="45" uniqueCount="37">
  <si>
    <t>Cocktail Recipe</t>
  </si>
  <si>
    <t>Costing</t>
  </si>
  <si>
    <t>Ingredient</t>
  </si>
  <si>
    <t>Amt Used</t>
  </si>
  <si>
    <t>Ounces or Dashes?</t>
  </si>
  <si>
    <t>Purchase size</t>
  </si>
  <si>
    <t>oz or ml?</t>
  </si>
  <si>
    <t>Purchase Price</t>
  </si>
  <si>
    <t xml:space="preserve">Ingredient Cost </t>
  </si>
  <si>
    <t>Vodka</t>
  </si>
  <si>
    <t>Oz</t>
  </si>
  <si>
    <t>Blue Curacao</t>
  </si>
  <si>
    <t>Sprite</t>
  </si>
  <si>
    <t>Citrus &amp; Simple Syrup</t>
  </si>
  <si>
    <t>Purchase Qty</t>
  </si>
  <si>
    <t>Lemon Juice</t>
  </si>
  <si>
    <t>Ounces</t>
  </si>
  <si>
    <t>Simple Syrup</t>
  </si>
  <si>
    <t>Fill in all Appropriate WHITE fields.</t>
  </si>
  <si>
    <t>Total Cost:</t>
  </si>
  <si>
    <t>Press "delete" to clear blue fields.</t>
  </si>
  <si>
    <t>Target Cost of Goods Sold:</t>
  </si>
  <si>
    <t>Resulting Menu Price:</t>
  </si>
  <si>
    <t>BLUE fields must be selected from drop-down list.</t>
  </si>
  <si>
    <t>Target Menu Price:</t>
  </si>
  <si>
    <t xml:space="preserve">Resulting COGS: </t>
  </si>
  <si>
    <t>Link on instructions for this spreadsheet Below</t>
  </si>
  <si>
    <t>https://www.youtube.com/watch?v=t3NQf3hXOX8</t>
  </si>
  <si>
    <t>ml</t>
  </si>
  <si>
    <t>ml to the ounce</t>
  </si>
  <si>
    <t>Dashes</t>
  </si>
  <si>
    <t>oz</t>
  </si>
  <si>
    <t>Lime Juice</t>
  </si>
  <si>
    <t>dashes to the ounce</t>
  </si>
  <si>
    <t>ounces per lime</t>
  </si>
  <si>
    <t>ounces per lemon</t>
  </si>
  <si>
    <t>oz of simple syrup per pound of sugar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</si>
</sst>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??_);_(@_)"/>
    <numFmt numFmtId="165" formatCode="_(&quot;$&quot;* #,##0.00_);_(&quot;$&quot;* \(#,##0.00\);_(&quot;$&quot;* &quot;-&quot;??_);_(@_)"/>
    <numFmt numFmtId="166" formatCode="&quot;$&quot;#,##0.00_);[Red]\(&quot;$&quot;#,##0.00\)"/>
    <numFmt numFmtId="167" formatCode="&quot;$&quot;#,##0_);[Red]\(&quot;$&quot;#,##0\)"/>
  </numFmts>
  <fonts count="5">
    <font>
      <sz val="11.0"/>
      <color theme="1"/>
      <name val="Calibri"/>
      <scheme val="minor"/>
    </font>
    <font>
      <b/>
      <sz val="11.0"/>
      <color theme="1"/>
      <name val="Calibri"/>
      <scheme val="minor"/>
    </font>
    <font/>
    <font>
      <i/>
      <sz val="11.0"/>
      <color theme="1"/>
      <name val="Calibri"/>
      <scheme val="minor"/>
    </font>
    <font>
      <u/>
      <sz val="11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</fills>
  <borders count="4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D8D8D8"/>
      </left>
      <right style="thin">
        <color rgb="FFD8D8D8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D8D8D8"/>
      </bottom>
    </border>
    <border>
      <right style="thin">
        <color rgb="FFD8D8D8"/>
      </right>
      <top style="thin">
        <color rgb="FF000000"/>
      </top>
      <bottom style="thin">
        <color rgb="FFD8D8D8"/>
      </bottom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000000"/>
      </left>
      <top style="thin">
        <color rgb="FFD8D8D8"/>
      </top>
    </border>
    <border>
      <left style="thin">
        <color rgb="FFD8D8D8"/>
      </left>
      <right style="thin">
        <color rgb="FFD8D8D8"/>
      </right>
      <top style="thin">
        <color rgb="FFD8D8D8"/>
      </top>
    </border>
    <border>
      <left/>
      <right style="thin">
        <color rgb="FF000000"/>
      </right>
      <top style="thin">
        <color rgb="FFD8D8D8"/>
      </top>
      <bottom/>
    </border>
    <border>
      <left style="thin">
        <color rgb="FF000000"/>
      </left>
      <right style="thin">
        <color rgb="FFD8D8D8"/>
      </right>
      <top style="thin">
        <color rgb="FFD8D8D8"/>
      </top>
    </border>
    <border>
      <left style="thin">
        <color rgb="FFD8D8D8"/>
      </left>
      <right style="thin">
        <color rgb="FFD8D8D8"/>
      </right>
      <top/>
      <bottom style="thin">
        <color rgb="FFD8D8D8"/>
      </bottom>
    </border>
    <border>
      <right style="thin">
        <color rgb="FFD8D8D8"/>
      </right>
      <top style="thin">
        <color rgb="FFD8D8D8"/>
      </top>
    </border>
    <border>
      <left style="thin">
        <color rgb="FFD8D8D8"/>
      </left>
      <right style="thin">
        <color rgb="FF000000"/>
      </right>
      <top style="thin">
        <color rgb="FFD8D8D8"/>
      </top>
      <bottom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000000"/>
      </left>
      <right style="thin">
        <color rgb="FFD8D8D8"/>
      </right>
      <bottom style="thin">
        <color rgb="FFD8D8D8"/>
      </bottom>
    </border>
    <border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000000"/>
      </right>
      <top/>
      <bottom style="thin">
        <color rgb="FFD8D8D8"/>
      </bottom>
    </border>
    <border>
      <left style="thin">
        <color rgb="FF000000"/>
      </left>
      <top style="thin">
        <color rgb="FFD8D8D8"/>
      </top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000000"/>
      </bottom>
    </border>
    <border>
      <left/>
      <right style="thin">
        <color rgb="FF000000"/>
      </right>
      <top style="thin">
        <color rgb="FFD8D8D8"/>
      </top>
      <bottom style="thin">
        <color rgb="FF000000"/>
      </bottom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</border>
    <border>
      <left/>
      <right style="thin">
        <color rgb="FFD8D8D8"/>
      </right>
      <top/>
      <bottom style="thin">
        <color rgb="FF000000"/>
      </bottom>
    </border>
    <border>
      <right style="thin">
        <color rgb="FFD8D8D8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D8D8D8"/>
      </bottom>
    </border>
    <border>
      <left/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000000"/>
      </left>
      <right/>
      <top/>
      <bottom style="thin">
        <color rgb="FFD8D8D8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/>
      <right style="thin">
        <color rgb="FF000000"/>
      </right>
      <top/>
      <bottom style="thin">
        <color rgb="FFD8D8D8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D8D8D8"/>
      </left>
      <right style="thin">
        <color rgb="FFD8D8D8"/>
      </right>
      <bottom style="thin">
        <color rgb="FF000000"/>
      </bottom>
    </border>
    <border>
      <left style="thin">
        <color rgb="FF000000"/>
      </left>
      <right style="thin">
        <color rgb="FFD8D8D8"/>
      </right>
      <bottom style="thin">
        <color rgb="FF000000"/>
      </bottom>
    </border>
    <border>
      <left style="thin">
        <color rgb="FFD8D8D8"/>
      </left>
      <right style="thin">
        <color rgb="FFD8D8D8"/>
      </right>
      <top/>
      <bottom style="thin">
        <color rgb="FF000000"/>
      </bottom>
    </border>
    <border>
      <left style="thin">
        <color rgb="FFD8D8D8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0" numFmtId="0" xfId="0" applyAlignment="1" applyFont="1">
      <alignment horizontal="center" shrinkToFit="0" wrapText="1"/>
    </xf>
    <xf borderId="0" fillId="0" fontId="0" numFmtId="0" xfId="0" applyAlignment="1" applyFont="1">
      <alignment horizontal="left" shrinkToFit="0" wrapText="1"/>
    </xf>
    <xf borderId="0" fillId="0" fontId="0" numFmtId="0" xfId="0" applyAlignment="1" applyFont="1">
      <alignment horizontal="center"/>
    </xf>
    <xf borderId="0" fillId="0" fontId="0" numFmtId="0" xfId="0" applyAlignment="1" applyFont="1">
      <alignment shrinkToFit="0" wrapText="1"/>
    </xf>
    <xf borderId="4" fillId="0" fontId="0" numFmtId="0" xfId="0" applyAlignment="1" applyBorder="1" applyFont="1">
      <alignment readingOrder="0"/>
    </xf>
    <xf borderId="5" fillId="0" fontId="0" numFmtId="0" xfId="0" applyAlignment="1" applyBorder="1" applyFont="1">
      <alignment readingOrder="0"/>
    </xf>
    <xf borderId="6" fillId="3" fontId="0" numFmtId="0" xfId="0" applyAlignment="1" applyBorder="1" applyFill="1" applyFont="1">
      <alignment readingOrder="0"/>
    </xf>
    <xf borderId="7" fillId="0" fontId="0" numFmtId="164" xfId="0" applyAlignment="1" applyBorder="1" applyFont="1" applyNumberFormat="1">
      <alignment readingOrder="0"/>
    </xf>
    <xf borderId="8" fillId="4" fontId="0" numFmtId="0" xfId="0" applyBorder="1" applyFill="1" applyFont="1"/>
    <xf borderId="9" fillId="0" fontId="0" numFmtId="165" xfId="0" applyAlignment="1" applyBorder="1" applyFont="1" applyNumberFormat="1">
      <alignment readingOrder="0"/>
    </xf>
    <xf borderId="10" fillId="4" fontId="0" numFmtId="165" xfId="0" applyBorder="1" applyFont="1" applyNumberFormat="1"/>
    <xf borderId="11" fillId="0" fontId="0" numFmtId="0" xfId="0" applyAlignment="1" applyBorder="1" applyFont="1">
      <alignment readingOrder="0"/>
    </xf>
    <xf borderId="12" fillId="0" fontId="0" numFmtId="0" xfId="0" applyAlignment="1" applyBorder="1" applyFont="1">
      <alignment readingOrder="0"/>
    </xf>
    <xf borderId="13" fillId="3" fontId="0" numFmtId="0" xfId="0" applyAlignment="1" applyBorder="1" applyFont="1">
      <alignment readingOrder="0"/>
    </xf>
    <xf borderId="14" fillId="0" fontId="0" numFmtId="164" xfId="0" applyAlignment="1" applyBorder="1" applyFont="1" applyNumberFormat="1">
      <alignment readingOrder="0"/>
    </xf>
    <xf borderId="15" fillId="4" fontId="0" numFmtId="0" xfId="0" applyBorder="1" applyFont="1"/>
    <xf borderId="16" fillId="0" fontId="0" numFmtId="165" xfId="0" applyAlignment="1" applyBorder="1" applyFont="1" applyNumberFormat="1">
      <alignment readingOrder="0"/>
    </xf>
    <xf borderId="17" fillId="4" fontId="0" numFmtId="165" xfId="0" applyBorder="1" applyFont="1" applyNumberFormat="1"/>
    <xf borderId="18" fillId="0" fontId="0" numFmtId="164" xfId="0" applyAlignment="1" applyBorder="1" applyFont="1" applyNumberFormat="1">
      <alignment readingOrder="0"/>
    </xf>
    <xf borderId="19" fillId="0" fontId="0" numFmtId="165" xfId="0" applyAlignment="1" applyBorder="1" applyFont="1" applyNumberFormat="1">
      <alignment readingOrder="0"/>
    </xf>
    <xf borderId="20" fillId="4" fontId="0" numFmtId="165" xfId="0" applyBorder="1" applyFont="1" applyNumberFormat="1"/>
    <xf borderId="11" fillId="0" fontId="0" numFmtId="0" xfId="0" applyBorder="1" applyFont="1"/>
    <xf borderId="12" fillId="0" fontId="0" numFmtId="0" xfId="0" applyBorder="1" applyFont="1"/>
    <xf borderId="13" fillId="3" fontId="0" numFmtId="0" xfId="0" applyBorder="1" applyFont="1"/>
    <xf borderId="21" fillId="0" fontId="0" numFmtId="164" xfId="0" applyBorder="1" applyFont="1" applyNumberFormat="1"/>
    <xf borderId="22" fillId="0" fontId="0" numFmtId="165" xfId="0" applyBorder="1" applyFont="1" applyNumberFormat="1"/>
    <xf borderId="23" fillId="4" fontId="0" numFmtId="165" xfId="0" applyBorder="1" applyFont="1" applyNumberFormat="1"/>
    <xf borderId="24" fillId="0" fontId="0" numFmtId="0" xfId="0" applyBorder="1" applyFont="1"/>
    <xf borderId="25" fillId="0" fontId="0" numFmtId="0" xfId="0" applyBorder="1" applyFont="1"/>
    <xf borderId="26" fillId="3" fontId="0" numFmtId="0" xfId="0" applyBorder="1" applyFont="1"/>
    <xf borderId="27" fillId="0" fontId="0" numFmtId="164" xfId="0" applyBorder="1" applyFont="1" applyNumberFormat="1"/>
    <xf borderId="28" fillId="4" fontId="0" numFmtId="0" xfId="0" applyBorder="1" applyFont="1"/>
    <xf borderId="29" fillId="0" fontId="0" numFmtId="165" xfId="0" applyBorder="1" applyFont="1" applyNumberFormat="1"/>
    <xf borderId="30" fillId="4" fontId="0" numFmtId="165" xfId="0" applyBorder="1" applyFont="1" applyNumberFormat="1"/>
    <xf borderId="0" fillId="0" fontId="0" numFmtId="0" xfId="0" applyAlignment="1" applyFont="1">
      <alignment horizontal="center" shrinkToFit="0" vertical="center" wrapText="1"/>
    </xf>
    <xf borderId="31" fillId="3" fontId="0" numFmtId="0" xfId="0" applyAlignment="1" applyBorder="1" applyFont="1">
      <alignment readingOrder="0"/>
    </xf>
    <xf borderId="8" fillId="0" fontId="0" numFmtId="0" xfId="0" applyAlignment="1" applyBorder="1" applyFont="1">
      <alignment readingOrder="0"/>
    </xf>
    <xf borderId="32" fillId="4" fontId="0" numFmtId="0" xfId="0" applyBorder="1" applyFont="1"/>
    <xf borderId="7" fillId="0" fontId="0" numFmtId="164" xfId="0" applyBorder="1" applyFont="1" applyNumberFormat="1"/>
    <xf borderId="9" fillId="0" fontId="0" numFmtId="165" xfId="0" applyBorder="1" applyFont="1" applyNumberFormat="1"/>
    <xf borderId="0" fillId="0" fontId="0" numFmtId="166" xfId="0" applyFont="1" applyNumberFormat="1"/>
    <xf borderId="33" fillId="3" fontId="0" numFmtId="0" xfId="0" applyAlignment="1" applyBorder="1" applyFont="1">
      <alignment readingOrder="0"/>
    </xf>
    <xf borderId="34" fillId="0" fontId="0" numFmtId="0" xfId="0" applyAlignment="1" applyBorder="1" applyFont="1">
      <alignment readingOrder="0"/>
    </xf>
    <xf borderId="35" fillId="4" fontId="0" numFmtId="0" xfId="0" applyBorder="1" applyFont="1"/>
    <xf borderId="36" fillId="3" fontId="0" numFmtId="0" xfId="0" applyBorder="1" applyFont="1"/>
    <xf borderId="37" fillId="0" fontId="0" numFmtId="0" xfId="0" applyBorder="1" applyFont="1"/>
    <xf borderId="30" fillId="4" fontId="0" numFmtId="0" xfId="0" applyBorder="1" applyFont="1"/>
    <xf borderId="38" fillId="0" fontId="0" numFmtId="164" xfId="0" applyBorder="1" applyFont="1" applyNumberFormat="1"/>
    <xf borderId="39" fillId="4" fontId="0" numFmtId="0" xfId="0" applyBorder="1" applyFont="1"/>
    <xf borderId="40" fillId="4" fontId="0" numFmtId="165" xfId="0" applyBorder="1" applyFont="1" applyNumberFormat="1"/>
    <xf borderId="41" fillId="0" fontId="3" numFmtId="0" xfId="0" applyBorder="1" applyFont="1"/>
    <xf borderId="42" fillId="4" fontId="0" numFmtId="165" xfId="0" applyBorder="1" applyFont="1" applyNumberFormat="1"/>
    <xf borderId="43" fillId="0" fontId="3" numFmtId="0" xfId="0" applyBorder="1" applyFont="1"/>
    <xf borderId="0" fillId="0" fontId="0" numFmtId="0" xfId="0" applyAlignment="1" applyFont="1">
      <alignment horizontal="right"/>
    </xf>
    <xf borderId="42" fillId="0" fontId="0" numFmtId="9" xfId="0" applyAlignment="1" applyBorder="1" applyFont="1" applyNumberFormat="1">
      <alignment readingOrder="0"/>
    </xf>
    <xf borderId="44" fillId="0" fontId="3" numFmtId="0" xfId="0" applyBorder="1" applyFont="1"/>
    <xf borderId="42" fillId="0" fontId="0" numFmtId="167" xfId="0" applyAlignment="1" applyBorder="1" applyFont="1" applyNumberFormat="1">
      <alignment readingOrder="0"/>
    </xf>
    <xf borderId="42" fillId="4" fontId="0" numFmtId="9" xfId="0" applyBorder="1" applyFont="1" applyNumberFormat="1"/>
    <xf borderId="0" fillId="0" fontId="3" numFmtId="0" xfId="0" applyFont="1"/>
    <xf borderId="0" fillId="0" fontId="4" numFmtId="0" xfId="0" applyAlignment="1" applyFont="1">
      <alignment readingOrder="0"/>
    </xf>
    <xf borderId="45" fillId="4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447675</xdr:rowOff>
    </xdr:from>
    <xdr:ext cx="2066925" cy="1057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t3NQf3hXOX8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58.29"/>
    <col customWidth="1" min="3" max="3" width="9.57"/>
    <col customWidth="1" min="4" max="4" width="15.0"/>
    <col customWidth="1" min="5" max="5" width="19.71"/>
    <col customWidth="1" min="6" max="6" width="10.29"/>
    <col customWidth="1" min="7" max="7" width="9.86"/>
    <col customWidth="1" min="8" max="9" width="11.14"/>
    <col customWidth="1" min="10" max="19" width="9.14"/>
    <col customWidth="1" min="20" max="26" width="8.71"/>
  </cols>
  <sheetData>
    <row r="1" ht="9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 t="s">
        <v>0</v>
      </c>
      <c r="C4" s="3"/>
      <c r="D4" s="4"/>
      <c r="E4" s="1"/>
      <c r="F4" s="2" t="s">
        <v>1</v>
      </c>
      <c r="G4" s="3"/>
      <c r="H4" s="3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1.25" customHeight="1">
      <c r="A5" s="5"/>
      <c r="B5" s="6" t="s">
        <v>2</v>
      </c>
      <c r="C5" s="5" t="s">
        <v>3</v>
      </c>
      <c r="D5" s="5" t="s">
        <v>4</v>
      </c>
      <c r="E5" s="5"/>
      <c r="F5" s="5" t="s">
        <v>5</v>
      </c>
      <c r="G5" s="5" t="s">
        <v>6</v>
      </c>
      <c r="H5" s="5" t="s">
        <v>7</v>
      </c>
      <c r="I5" s="5" t="s">
        <v>8</v>
      </c>
      <c r="J5" s="5"/>
      <c r="K5" s="7"/>
      <c r="L5" s="5"/>
      <c r="M5" s="5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</row>
    <row r="6">
      <c r="A6" s="8"/>
      <c r="B6" s="9" t="s">
        <v>9</v>
      </c>
      <c r="C6" s="10">
        <v>1.0</v>
      </c>
      <c r="D6" s="11" t="s">
        <v>10</v>
      </c>
      <c r="E6" s="1"/>
      <c r="F6" s="12">
        <v>1000.0</v>
      </c>
      <c r="G6" s="13" t="str">
        <f t="shared" ref="G6:G12" si="1">IF(D6="","",IF(D6="oz","ml","oz"))</f>
        <v>ml</v>
      </c>
      <c r="H6" s="14">
        <v>150.0</v>
      </c>
      <c r="I6" s="15">
        <f t="shared" ref="I6:I12" si="2">IF(D6="","",IF(D6="oz",((H6/F6)*(C6*$F$26)),(H6/F6)*(C6/$F$27)))</f>
        <v>4.436025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8"/>
      <c r="B7" s="16" t="s">
        <v>11</v>
      </c>
      <c r="C7" s="17">
        <v>1.0</v>
      </c>
      <c r="D7" s="18" t="s">
        <v>10</v>
      </c>
      <c r="E7" s="8"/>
      <c r="F7" s="19">
        <v>1000.0</v>
      </c>
      <c r="G7" s="20" t="str">
        <f t="shared" si="1"/>
        <v>ml</v>
      </c>
      <c r="H7" s="21">
        <v>550.0</v>
      </c>
      <c r="I7" s="22">
        <f t="shared" si="2"/>
        <v>16.265425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8"/>
      <c r="B8" s="16" t="s">
        <v>12</v>
      </c>
      <c r="C8" s="17">
        <v>4.0</v>
      </c>
      <c r="D8" s="18" t="s">
        <v>10</v>
      </c>
      <c r="E8" s="1"/>
      <c r="F8" s="23">
        <v>2000.0</v>
      </c>
      <c r="G8" s="20" t="str">
        <f t="shared" si="1"/>
        <v>ml</v>
      </c>
      <c r="H8" s="24">
        <v>92.0</v>
      </c>
      <c r="I8" s="25">
        <f t="shared" si="2"/>
        <v>5.441524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8"/>
      <c r="B9" s="26"/>
      <c r="C9" s="27"/>
      <c r="D9" s="28"/>
      <c r="E9" s="1"/>
      <c r="F9" s="29"/>
      <c r="G9" s="20" t="str">
        <f t="shared" si="1"/>
        <v/>
      </c>
      <c r="H9" s="30"/>
      <c r="I9" s="31" t="str">
        <f t="shared" si="2"/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8"/>
      <c r="B10" s="26"/>
      <c r="C10" s="27"/>
      <c r="D10" s="28"/>
      <c r="E10" s="1"/>
      <c r="F10" s="29"/>
      <c r="G10" s="20" t="str">
        <f t="shared" si="1"/>
        <v/>
      </c>
      <c r="H10" s="30"/>
      <c r="I10" s="31" t="str">
        <f t="shared" si="2"/>
        <v/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8"/>
      <c r="B11" s="26"/>
      <c r="C11" s="27"/>
      <c r="D11" s="28"/>
      <c r="E11" s="1"/>
      <c r="F11" s="29"/>
      <c r="G11" s="20" t="str">
        <f t="shared" si="1"/>
        <v/>
      </c>
      <c r="H11" s="30"/>
      <c r="I11" s="31" t="str">
        <f t="shared" si="2"/>
        <v/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8"/>
      <c r="B12" s="32"/>
      <c r="C12" s="33"/>
      <c r="D12" s="34"/>
      <c r="E12" s="1"/>
      <c r="F12" s="35"/>
      <c r="G12" s="36" t="str">
        <f t="shared" si="1"/>
        <v/>
      </c>
      <c r="H12" s="37"/>
      <c r="I12" s="38" t="str">
        <f t="shared" si="2"/>
        <v/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7.75" customHeight="1">
      <c r="A13" s="1"/>
      <c r="B13" s="1" t="s">
        <v>13</v>
      </c>
      <c r="C13" s="1"/>
      <c r="D13" s="1"/>
      <c r="E13" s="1"/>
      <c r="F13" s="5" t="s">
        <v>14</v>
      </c>
      <c r="G13" s="1"/>
      <c r="H13" s="39" t="s">
        <v>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8"/>
      <c r="B14" s="40" t="s">
        <v>15</v>
      </c>
      <c r="C14" s="41">
        <v>0.75</v>
      </c>
      <c r="D14" s="42" t="s">
        <v>16</v>
      </c>
      <c r="E14" s="1"/>
      <c r="F14" s="43"/>
      <c r="G14" s="13" t="str">
        <f t="shared" ref="G14:G16" si="3">IF(B14="","",IF(OR(B14="Lemon Juice",B14="Lime Juice"),"Each","lb"))</f>
        <v>Each</v>
      </c>
      <c r="H14" s="44"/>
      <c r="I14" s="15" t="str">
        <f t="shared" ref="I14:I16" si="4">IF(OR(C14="",F14="",H14=""),"",IF(B14="Simple Syrup",(H14/$F$30*C14),((H14/F14)*(C14/(IF(B14="lemon juice",$F$29,$F$28))))))</f>
        <v/>
      </c>
      <c r="J14" s="1"/>
      <c r="K14" s="45"/>
      <c r="L14" s="1"/>
      <c r="M14" s="1"/>
      <c r="N14" s="1"/>
      <c r="O14" s="1"/>
      <c r="P14" s="1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>
      <c r="A15" s="8"/>
      <c r="B15" s="46" t="s">
        <v>17</v>
      </c>
      <c r="C15" s="47">
        <v>0.75</v>
      </c>
      <c r="D15" s="48" t="s">
        <v>16</v>
      </c>
      <c r="E15" s="1"/>
      <c r="F15" s="29"/>
      <c r="G15" s="20" t="str">
        <f t="shared" si="3"/>
        <v>lb</v>
      </c>
      <c r="H15" s="30"/>
      <c r="I15" s="31" t="str">
        <f t="shared" si="4"/>
        <v/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8"/>
      <c r="B16" s="49"/>
      <c r="C16" s="50"/>
      <c r="D16" s="51" t="s">
        <v>16</v>
      </c>
      <c r="E16" s="1"/>
      <c r="F16" s="52"/>
      <c r="G16" s="53" t="str">
        <f t="shared" si="3"/>
        <v/>
      </c>
      <c r="H16" s="37"/>
      <c r="I16" s="54" t="str">
        <f t="shared" si="4"/>
        <v/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8"/>
      <c r="B18" s="55" t="s">
        <v>18</v>
      </c>
      <c r="C18" s="1"/>
      <c r="D18" s="1"/>
      <c r="E18" s="1"/>
      <c r="F18" s="1"/>
      <c r="G18" s="1"/>
      <c r="H18" s="1" t="s">
        <v>19</v>
      </c>
      <c r="I18" s="56">
        <f>SUM(I6:I15)</f>
        <v>26.142974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57" t="s">
        <v>20</v>
      </c>
      <c r="C19" s="1"/>
      <c r="D19" s="1"/>
      <c r="E19" s="58" t="s">
        <v>21</v>
      </c>
      <c r="F19" s="59">
        <v>0.2</v>
      </c>
      <c r="G19" s="1"/>
      <c r="H19" s="58" t="s">
        <v>22</v>
      </c>
      <c r="I19" s="56">
        <f>IF(I18=0,"",I18/F19)</f>
        <v>130.71487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60" t="s">
        <v>23</v>
      </c>
      <c r="C20" s="1"/>
      <c r="D20" s="1"/>
      <c r="E20" s="58" t="s">
        <v>24</v>
      </c>
      <c r="F20" s="61">
        <v>12.0</v>
      </c>
      <c r="G20" s="1"/>
      <c r="H20" s="58" t="s">
        <v>25</v>
      </c>
      <c r="I20" s="62">
        <f>IF(I18=0,"",I18/F20)</f>
        <v>2.178581167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63" t="s">
        <v>26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64" t="s">
        <v>27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hidden="1" customHeight="1">
      <c r="A26" s="65"/>
      <c r="B26" s="65" t="s">
        <v>10</v>
      </c>
      <c r="C26" s="65" t="s">
        <v>28</v>
      </c>
      <c r="D26" s="65" t="s">
        <v>15</v>
      </c>
      <c r="E26" s="65"/>
      <c r="F26" s="65">
        <v>29.5735</v>
      </c>
      <c r="G26" s="65" t="s">
        <v>29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ht="15.75" hidden="1" customHeight="1">
      <c r="A27" s="65"/>
      <c r="B27" s="65" t="s">
        <v>30</v>
      </c>
      <c r="C27" s="65" t="s">
        <v>31</v>
      </c>
      <c r="D27" s="65" t="s">
        <v>32</v>
      </c>
      <c r="E27" s="65"/>
      <c r="F27" s="65">
        <v>100.0</v>
      </c>
      <c r="G27" s="65" t="s">
        <v>33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ht="15.75" hidden="1" customHeight="1">
      <c r="A28" s="65"/>
      <c r="B28" s="65"/>
      <c r="C28" s="65"/>
      <c r="D28" s="65" t="s">
        <v>17</v>
      </c>
      <c r="E28" s="65"/>
      <c r="F28" s="65">
        <v>1.0</v>
      </c>
      <c r="G28" s="65" t="s">
        <v>34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ht="15.75" hidden="1" customHeight="1">
      <c r="A29" s="65"/>
      <c r="B29" s="65"/>
      <c r="C29" s="65"/>
      <c r="D29" s="65"/>
      <c r="E29" s="65"/>
      <c r="F29" s="65">
        <v>1.5</v>
      </c>
      <c r="G29" s="65" t="s">
        <v>35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ht="15.75" hidden="1" customHeight="1">
      <c r="A30" s="65"/>
      <c r="B30" s="65"/>
      <c r="C30" s="65"/>
      <c r="D30" s="65"/>
      <c r="E30" s="65"/>
      <c r="F30" s="65">
        <v>27.0</v>
      </c>
      <c r="G30" s="65" t="s">
        <v>36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4:D4"/>
    <mergeCell ref="F4:I4"/>
  </mergeCells>
  <dataValidations>
    <dataValidation type="list" allowBlank="1" showErrorMessage="1" sqref="B14:B16">
      <formula1>$D$26:$D$28</formula1>
    </dataValidation>
    <dataValidation type="list" allowBlank="1" showErrorMessage="1" sqref="D6:D12">
      <formula1>$B$26:$B$28</formula1>
    </dataValidation>
  </dataValidations>
  <hyperlinks>
    <hyperlink r:id="rId1" ref="B23"/>
  </hyperlinks>
  <printOptions/>
  <pageMargins bottom="0.75" footer="0.0" header="0.0" left="0.25" right="0.25" top="0.75"/>
  <pageSetup orientation="landscape"/>
  <colBreaks count="2" manualBreakCount="2">
    <brk man="1"/>
    <brk id="9" man="1"/>
  </colBrea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2013-11-27T17:49:44Z</dcterms:created>
  <dc:creator>A Bar Above</dc:creator>
</cp:coreProperties>
</file>